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360" yWindow="300" windowWidth="14880" windowHeight="7815" activeTab="1"/>
  </bookViews>
  <sheets>
    <sheet name="TIC edades" sheetId="1" r:id="rId1"/>
    <sheet name="TIC CCAA" sheetId="2" r:id="rId2"/>
    <sheet name="Hoja3" sheetId="3" r:id="rId3"/>
  </sheets>
  <calcPr calcId="125725"/>
</workbook>
</file>

<file path=xl/calcChain.xml><?xml version="1.0" encoding="utf-8"?>
<calcChain xmlns="http://schemas.openxmlformats.org/spreadsheetml/2006/main">
  <c r="E8" i="2"/>
  <c r="E9"/>
  <c r="E10"/>
  <c r="E11"/>
  <c r="E12"/>
  <c r="E13"/>
  <c r="E14"/>
  <c r="E15"/>
  <c r="E16"/>
  <c r="E17"/>
  <c r="E18"/>
  <c r="E19"/>
  <c r="E20"/>
  <c r="E21"/>
  <c r="E22"/>
  <c r="E23"/>
  <c r="E24"/>
  <c r="E25"/>
  <c r="E7"/>
  <c r="H48" i="1"/>
  <c r="G48"/>
  <c r="I48"/>
  <c r="H39"/>
  <c r="G39"/>
  <c r="I39"/>
  <c r="E35"/>
  <c r="E36"/>
  <c r="E37"/>
  <c r="E38"/>
  <c r="E39"/>
  <c r="E43"/>
  <c r="E44"/>
  <c r="E45"/>
  <c r="E46"/>
  <c r="E47"/>
  <c r="E48"/>
  <c r="E34"/>
  <c r="F48"/>
  <c r="F47"/>
  <c r="F46"/>
  <c r="F45"/>
  <c r="F44"/>
  <c r="F43"/>
  <c r="F35"/>
  <c r="F36"/>
  <c r="F37"/>
  <c r="F38"/>
  <c r="F39"/>
  <c r="F34"/>
</calcChain>
</file>

<file path=xl/sharedStrings.xml><?xml version="1.0" encoding="utf-8"?>
<sst xmlns="http://schemas.openxmlformats.org/spreadsheetml/2006/main" count="59" uniqueCount="49">
  <si>
    <t>http://www.ine.es/jaxi/menu.do?type=pcaxis&amp;path=%2Ft25%2Fp450&amp;file=inebase&amp;L=0</t>
  </si>
  <si>
    <t>Tabla 1.2 Resumen de datos de Personas por sexo, características demográficas y tipo de uso de TIC</t>
  </si>
  <si>
    <t>Unidades:Número de personas (16 a 74 años) y porcentajes horizontales</t>
  </si>
  <si>
    <t>Personas que han utilizado Internet en los últimos 3 meses</t>
  </si>
  <si>
    <t>Personas que han utilizado el teléfono móvil en los últimos 3 meses</t>
  </si>
  <si>
    <t>Ambos sexos</t>
  </si>
  <si>
    <t>   Edad: De 65 a 74 años</t>
  </si>
  <si>
    <t>16-24</t>
  </si>
  <si>
    <t>25-34</t>
  </si>
  <si>
    <t>35-44</t>
  </si>
  <si>
    <t>45-54</t>
  </si>
  <si>
    <t>55-64</t>
  </si>
  <si>
    <t>65-74</t>
  </si>
  <si>
    <t>     Andalucía</t>
  </si>
  <si>
    <t>     Aragón</t>
  </si>
  <si>
    <t>     Asturias, Principado de</t>
  </si>
  <si>
    <t>     Balears, Illes</t>
  </si>
  <si>
    <t>     Canarias</t>
  </si>
  <si>
    <t>     Cantabria</t>
  </si>
  <si>
    <t>     Castilla y León</t>
  </si>
  <si>
    <t>     Castilla-La Mancha</t>
  </si>
  <si>
    <t>     Cataluña</t>
  </si>
  <si>
    <t>     Comunitat Valenciana</t>
  </si>
  <si>
    <t>     Extremadura</t>
  </si>
  <si>
    <t>     Galicia</t>
  </si>
  <si>
    <t>     Madrid, Comunidad de</t>
  </si>
  <si>
    <t>     Murcia, Región de</t>
  </si>
  <si>
    <t>     Navarra, Comunidad Foral de</t>
  </si>
  <si>
    <t>     País Vasco</t>
  </si>
  <si>
    <t>     Rioja, La</t>
  </si>
  <si>
    <t>     Ceuta</t>
  </si>
  <si>
    <t>     Melilla</t>
  </si>
  <si>
    <t>Tabla 9.2 Resumen de datos de Personas por Comunidades y Ciudades Autónomas, sexo, características demográficas y tipo de uso de TIC</t>
  </si>
  <si>
    <t>Internet</t>
  </si>
  <si>
    <t>Móvil</t>
  </si>
  <si>
    <t>- Menor ha sido el crecimiento relativo del porcentaje de personas mayores que ha utilizado el teléfono móvil en 2013 (25 puntos porcentuales, 49% en términos relativos con respecto a 2007)</t>
  </si>
  <si>
    <t>mayor que el porcentaje de mayores, en 2013 esta proporción fue tres veces menor.</t>
  </si>
  <si>
    <t>COMENTARIOS:</t>
  </si>
  <si>
    <t>COMENTARIOS</t>
  </si>
  <si>
    <t>- Las comunidades autónomas que presentan un porcentaje de personas mayores que han utilizado internet en los últimos tres meses por encima del tercer cuartil de distribución son, por orden de mayor a menor uso, Illes Balears, la Comunidad de madrid</t>
  </si>
  <si>
    <t>dif 2007-2013</t>
  </si>
  <si>
    <t>Cataluña y País Vasco. Por debajo de estas, pero por encima de la media española, se encuentran, también por orden de mayor a menor uso de esta tecnología, Castilla y León, Cantabria, la Comunidad Foral de Navarra y Aragón.</t>
  </si>
  <si>
    <t xml:space="preserve">- Con respecto a 2007, en todas las comunidades autónomas se observa un crecimiento considerable en el porcentaje de sus mayores que hacen uso de internet. </t>
  </si>
  <si>
    <t>- En seis años el porcentaje de personas mayores (65-74 años) que ha utilizado internet ha aumentado en 2013 16 puntos porcentuales (un 245% en términos relativos con respecto a 2007)</t>
  </si>
  <si>
    <t>- Si comparamos el uso de estas tecnologías entre los más mayores y los más jóvenes, observamos que la brecha entre estos dos grupos ha disminuido en 2013 con respecto a hace seis años. Mientras que en 2007, el porcentaje de jóvenes que hicieron uso de internet fue 14 veces</t>
  </si>
  <si>
    <t>- Respecto al uso de telefonía móvil, aunque el uso del teléfono móvil haya aumentado un 49% entre los más mayores, la magnitud de la brecha entre estos y los jóvenes apenas disminuye. Los más mayores hacen hoy día un uso del teléfono móvil con respecto a los jóvenes parecido al que hacían hace seis años.</t>
  </si>
  <si>
    <t>seguido de Galicia, con un crecimiento relativo también elevado (670%) pero muy por debajo de Extremadura, algo menos de la mitad.</t>
  </si>
  <si>
    <t>De ellas, es Extremadura la comunidad autónoma que ha presentado un mayor repunte, con un crecimiento relativo del 1414%,</t>
  </si>
  <si>
    <t>16-24 vs 65-74</t>
  </si>
</sst>
</file>

<file path=xl/styles.xml><?xml version="1.0" encoding="utf-8"?>
<styleSheet xmlns="http://schemas.openxmlformats.org/spreadsheetml/2006/main">
  <numFmts count="1">
    <numFmt numFmtId="164" formatCode="0.0%"/>
  </numFmts>
  <fonts count="10">
    <font>
      <sz val="11"/>
      <color theme="1"/>
      <name val="Calibri"/>
      <family val="2"/>
      <scheme val="minor"/>
    </font>
    <font>
      <sz val="8.8000000000000007"/>
      <color indexed="63"/>
      <name val="Arial"/>
      <family val="2"/>
    </font>
    <font>
      <b/>
      <sz val="9.9"/>
      <color indexed="63"/>
      <name val="Arial"/>
      <family val="2"/>
    </font>
    <font>
      <sz val="8.8000000000000007"/>
      <color indexed="8"/>
      <name val="Arial"/>
      <family val="2"/>
    </font>
    <font>
      <b/>
      <sz val="8.8000000000000007"/>
      <color indexed="63"/>
      <name val="Arial"/>
      <family val="2"/>
    </font>
    <font>
      <sz val="11"/>
      <color indexed="8"/>
      <name val="Calibri"/>
      <family val="2"/>
    </font>
    <font>
      <sz val="11"/>
      <color indexed="9"/>
      <name val="Calibri"/>
      <family val="2"/>
    </font>
    <font>
      <sz val="8.8000000000000007"/>
      <color indexed="9"/>
      <name val="Arial"/>
      <family val="2"/>
    </font>
    <font>
      <sz val="8"/>
      <name val="Calibri"/>
      <family val="2"/>
    </font>
    <font>
      <u/>
      <sz val="11"/>
      <color theme="10"/>
      <name val="Calibri"/>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8"/>
        <bgColor indexed="64"/>
      </patternFill>
    </fill>
    <fill>
      <patternFill patternType="solid">
        <fgColor indexed="62"/>
        <bgColor indexed="64"/>
      </patternFill>
    </fill>
    <fill>
      <patternFill patternType="solid">
        <fgColor indexed="44"/>
        <bgColor indexed="64"/>
      </patternFill>
    </fill>
  </fills>
  <borders count="1">
    <border>
      <left/>
      <right/>
      <top/>
      <bottom/>
      <diagonal/>
    </border>
  </borders>
  <cellStyleXfs count="3">
    <xf numFmtId="0" fontId="0" fillId="0" borderId="0"/>
    <xf numFmtId="0" fontId="9" fillId="0" borderId="0" applyNumberFormat="0" applyFill="0" applyBorder="0" applyAlignment="0" applyProtection="0">
      <alignment vertical="top"/>
      <protection locked="0"/>
    </xf>
    <xf numFmtId="9" fontId="5" fillId="0" borderId="0" applyFont="0" applyFill="0" applyBorder="0" applyAlignment="0" applyProtection="0"/>
  </cellStyleXfs>
  <cellXfs count="22">
    <xf numFmtId="0" fontId="0" fillId="0" borderId="0" xfId="0"/>
    <xf numFmtId="0" fontId="9" fillId="0" borderId="0" xfId="1" applyAlignment="1" applyProtection="1"/>
    <xf numFmtId="0" fontId="2" fillId="2" borderId="0" xfId="0" applyFont="1" applyFill="1" applyAlignment="1">
      <alignment horizontal="left" vertical="center" wrapText="1" indent="1"/>
    </xf>
    <xf numFmtId="0" fontId="4" fillId="3" borderId="0" xfId="0" applyFont="1" applyFill="1" applyAlignment="1">
      <alignment horizontal="left" vertical="center" wrapText="1" indent="1"/>
    </xf>
    <xf numFmtId="0" fontId="3" fillId="3" borderId="0" xfId="0" applyFont="1" applyFill="1" applyAlignment="1">
      <alignment horizontal="right" indent="1"/>
    </xf>
    <xf numFmtId="0" fontId="1" fillId="0" borderId="0" xfId="0" applyFont="1" applyAlignment="1">
      <alignment wrapText="1"/>
    </xf>
    <xf numFmtId="0" fontId="4" fillId="0" borderId="0" xfId="0" applyFont="1" applyAlignment="1">
      <alignment wrapText="1"/>
    </xf>
    <xf numFmtId="0" fontId="3" fillId="3" borderId="0" xfId="0" applyFont="1" applyFill="1" applyAlignment="1">
      <alignment horizontal="center"/>
    </xf>
    <xf numFmtId="0" fontId="2" fillId="0" borderId="0" xfId="0" applyFont="1" applyFill="1" applyAlignment="1">
      <alignment horizontal="left" vertical="center" wrapText="1" indent="1"/>
    </xf>
    <xf numFmtId="164" fontId="0" fillId="0" borderId="0" xfId="2" applyNumberFormat="1" applyFont="1"/>
    <xf numFmtId="0" fontId="0" fillId="0" borderId="0" xfId="0" quotePrefix="1"/>
    <xf numFmtId="0" fontId="7" fillId="4" borderId="0" xfId="0" applyFont="1" applyFill="1" applyAlignment="1">
      <alignment horizontal="right" indent="1"/>
    </xf>
    <xf numFmtId="0" fontId="3" fillId="5" borderId="0" xfId="0" applyFont="1" applyFill="1" applyAlignment="1">
      <alignment horizontal="right" indent="1"/>
    </xf>
    <xf numFmtId="0" fontId="3" fillId="6" borderId="0" xfId="0" applyFont="1" applyFill="1" applyAlignment="1">
      <alignment horizontal="right" indent="1"/>
    </xf>
    <xf numFmtId="0" fontId="3" fillId="0" borderId="0" xfId="0" applyFont="1" applyFill="1" applyAlignment="1">
      <alignment horizontal="right" indent="1"/>
    </xf>
    <xf numFmtId="0" fontId="0" fillId="0" borderId="0" xfId="0" applyFill="1"/>
    <xf numFmtId="0" fontId="6" fillId="0" borderId="0" xfId="0" applyFont="1"/>
    <xf numFmtId="0" fontId="6" fillId="0" borderId="0" xfId="0" applyFont="1" applyFill="1"/>
    <xf numFmtId="2" fontId="3" fillId="3" borderId="0" xfId="0" applyNumberFormat="1" applyFont="1" applyFill="1" applyAlignment="1">
      <alignment horizontal="right" indent="1"/>
    </xf>
    <xf numFmtId="164" fontId="3" fillId="3" borderId="0" xfId="2" applyNumberFormat="1" applyFont="1" applyFill="1" applyAlignment="1">
      <alignment horizontal="right" indent="1"/>
    </xf>
    <xf numFmtId="0" fontId="1" fillId="0" borderId="0" xfId="0" applyFont="1" applyAlignment="1">
      <alignment horizontal="left" wrapText="1" indent="1"/>
    </xf>
    <xf numFmtId="0" fontId="0" fillId="0" borderId="0" xfId="0" applyAlignment="1">
      <alignment horizontal="left" wrapText="1" indent="1"/>
    </xf>
  </cellXfs>
  <cellStyles count="3">
    <cellStyle name="Hipervínculo" xfId="1" builtinId="8"/>
    <cellStyle name="Normal" xfId="0" builtinId="0"/>
    <cellStyle name="Porcentual"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lang val="es-ES"/>
  <c:style val="10"/>
  <c:chart>
    <c:title>
      <c:tx>
        <c:rich>
          <a:bodyPr/>
          <a:lstStyle/>
          <a:p>
            <a:pPr>
              <a:defRPr sz="1400" b="1" i="0" u="none" strike="noStrike" baseline="0">
                <a:solidFill>
                  <a:srgbClr val="000000"/>
                </a:solidFill>
                <a:latin typeface="Calibri"/>
                <a:ea typeface="Calibri"/>
                <a:cs typeface="Calibri"/>
              </a:defRPr>
            </a:pPr>
            <a:r>
              <a:rPr lang="es-ES"/>
              <a:t>Figura 1. Personas que han utilizado Internet en los últimos tres meses, por grupos de edad, 2013</a:t>
            </a:r>
          </a:p>
        </c:rich>
      </c:tx>
      <c:layout>
        <c:manualLayout>
          <c:xMode val="edge"/>
          <c:yMode val="edge"/>
          <c:x val="0.12090927230587405"/>
          <c:y val="3.0762651613558487E-2"/>
        </c:manualLayout>
      </c:layout>
      <c:overlay val="1"/>
      <c:spPr>
        <a:noFill/>
        <a:ln w="25400">
          <a:noFill/>
        </a:ln>
      </c:spPr>
    </c:title>
    <c:plotArea>
      <c:layout>
        <c:manualLayout>
          <c:layoutTarget val="inner"/>
          <c:xMode val="edge"/>
          <c:yMode val="edge"/>
          <c:x val="0.13681130932267396"/>
          <c:y val="0.1683849546402254"/>
          <c:w val="0.81074522107911429"/>
          <c:h val="0.59986467662173582"/>
        </c:manualLayout>
      </c:layout>
      <c:barChart>
        <c:barDir val="col"/>
        <c:grouping val="clustered"/>
        <c:ser>
          <c:idx val="0"/>
          <c:order val="0"/>
          <c:tx>
            <c:strRef>
              <c:f>'TIC edades'!$C$33</c:f>
              <c:strCache>
                <c:ptCount val="1"/>
                <c:pt idx="0">
                  <c:v>2007</c:v>
                </c:pt>
              </c:strCache>
            </c:strRef>
          </c:tx>
          <c:spPr>
            <a:solidFill>
              <a:schemeClr val="tx2">
                <a:lumMod val="60000"/>
                <a:lumOff val="40000"/>
              </a:schemeClr>
            </a:solidFill>
          </c:spPr>
          <c:cat>
            <c:strRef>
              <c:f>'TIC edades'!$B$34:$B$39</c:f>
              <c:strCache>
                <c:ptCount val="6"/>
                <c:pt idx="0">
                  <c:v>16-24</c:v>
                </c:pt>
                <c:pt idx="1">
                  <c:v>25-34</c:v>
                </c:pt>
                <c:pt idx="2">
                  <c:v>35-44</c:v>
                </c:pt>
                <c:pt idx="3">
                  <c:v>45-54</c:v>
                </c:pt>
                <c:pt idx="4">
                  <c:v>55-64</c:v>
                </c:pt>
                <c:pt idx="5">
                  <c:v>65-74</c:v>
                </c:pt>
              </c:strCache>
            </c:strRef>
          </c:cat>
          <c:val>
            <c:numRef>
              <c:f>'TIC edades'!$C$34:$C$39</c:f>
              <c:numCache>
                <c:formatCode>General</c:formatCode>
                <c:ptCount val="6"/>
                <c:pt idx="0">
                  <c:v>86.3</c:v>
                </c:pt>
                <c:pt idx="1">
                  <c:v>72.599999999999994</c:v>
                </c:pt>
                <c:pt idx="2">
                  <c:v>57.1</c:v>
                </c:pt>
                <c:pt idx="3">
                  <c:v>45.9</c:v>
                </c:pt>
                <c:pt idx="4">
                  <c:v>21.1</c:v>
                </c:pt>
                <c:pt idx="5">
                  <c:v>6.4</c:v>
                </c:pt>
              </c:numCache>
            </c:numRef>
          </c:val>
        </c:ser>
        <c:ser>
          <c:idx val="1"/>
          <c:order val="1"/>
          <c:tx>
            <c:strRef>
              <c:f>'TIC edades'!$D$33</c:f>
              <c:strCache>
                <c:ptCount val="1"/>
                <c:pt idx="0">
                  <c:v>2013</c:v>
                </c:pt>
              </c:strCache>
            </c:strRef>
          </c:tx>
          <c:spPr>
            <a:solidFill>
              <a:schemeClr val="accent1">
                <a:lumMod val="50000"/>
              </a:schemeClr>
            </a:solidFill>
          </c:spPr>
          <c:cat>
            <c:strRef>
              <c:f>'TIC edades'!$B$34:$B$39</c:f>
              <c:strCache>
                <c:ptCount val="6"/>
                <c:pt idx="0">
                  <c:v>16-24</c:v>
                </c:pt>
                <c:pt idx="1">
                  <c:v>25-34</c:v>
                </c:pt>
                <c:pt idx="2">
                  <c:v>35-44</c:v>
                </c:pt>
                <c:pt idx="3">
                  <c:v>45-54</c:v>
                </c:pt>
                <c:pt idx="4">
                  <c:v>55-64</c:v>
                </c:pt>
                <c:pt idx="5">
                  <c:v>65-74</c:v>
                </c:pt>
              </c:strCache>
            </c:strRef>
          </c:cat>
          <c:val>
            <c:numRef>
              <c:f>'TIC edades'!$D$34:$D$39</c:f>
              <c:numCache>
                <c:formatCode>General</c:formatCode>
                <c:ptCount val="6"/>
                <c:pt idx="0">
                  <c:v>97.4</c:v>
                </c:pt>
                <c:pt idx="1">
                  <c:v>92</c:v>
                </c:pt>
                <c:pt idx="2">
                  <c:v>83.5</c:v>
                </c:pt>
                <c:pt idx="3">
                  <c:v>71</c:v>
                </c:pt>
                <c:pt idx="4">
                  <c:v>46.6</c:v>
                </c:pt>
                <c:pt idx="5">
                  <c:v>22.1</c:v>
                </c:pt>
              </c:numCache>
            </c:numRef>
          </c:val>
        </c:ser>
        <c:axId val="47506944"/>
        <c:axId val="47508864"/>
      </c:barChart>
      <c:catAx>
        <c:axId val="47506944"/>
        <c:scaling>
          <c:orientation val="minMax"/>
        </c:scaling>
        <c:axPos val="b"/>
        <c:title>
          <c:tx>
            <c:rich>
              <a:bodyPr/>
              <a:lstStyle/>
              <a:p>
                <a:pPr>
                  <a:defRPr/>
                </a:pPr>
                <a:r>
                  <a:rPr lang="en-US"/>
                  <a:t>Edad</a:t>
                </a:r>
              </a:p>
            </c:rich>
          </c:tx>
          <c:spPr>
            <a:noFill/>
            <a:ln w="25400">
              <a:noFill/>
            </a:ln>
          </c:spPr>
        </c:title>
        <c:numFmt formatCode="General" sourceLinked="1"/>
        <c:tickLblPos val="nextTo"/>
        <c:crossAx val="47508864"/>
        <c:crosses val="autoZero"/>
        <c:auto val="1"/>
        <c:lblAlgn val="ctr"/>
        <c:lblOffset val="100"/>
      </c:catAx>
      <c:valAx>
        <c:axId val="47508864"/>
        <c:scaling>
          <c:orientation val="minMax"/>
          <c:max val="100"/>
        </c:scaling>
        <c:axPos val="l"/>
        <c:majorGridlines/>
        <c:title>
          <c:tx>
            <c:rich>
              <a:bodyPr rot="-5400000" vert="horz"/>
              <a:lstStyle/>
              <a:p>
                <a:pPr>
                  <a:defRPr/>
                </a:pPr>
                <a:r>
                  <a:rPr lang="en-US"/>
                  <a:t>Porcentaje dentro del grupo de edad</a:t>
                </a:r>
              </a:p>
            </c:rich>
          </c:tx>
          <c:layout>
            <c:manualLayout>
              <c:xMode val="edge"/>
              <c:yMode val="edge"/>
              <c:x val="3.077880615800218E-2"/>
              <c:y val="0.19163804117153382"/>
            </c:manualLayout>
          </c:layout>
          <c:spPr>
            <a:noFill/>
            <a:ln w="25400">
              <a:noFill/>
            </a:ln>
          </c:spPr>
        </c:title>
        <c:numFmt formatCode="General" sourceLinked="1"/>
        <c:tickLblPos val="nextTo"/>
        <c:crossAx val="47506944"/>
        <c:crosses val="autoZero"/>
        <c:crossBetween val="between"/>
      </c:valAx>
    </c:plotArea>
    <c:legend>
      <c:legendPos val="r"/>
      <c:layout>
        <c:manualLayout>
          <c:xMode val="edge"/>
          <c:yMode val="edge"/>
          <c:x val="0.73976608187134507"/>
          <c:y val="0.16293279022403259"/>
          <c:w val="0.19444444444444445"/>
          <c:h val="5.7026476578411409E-2"/>
        </c:manualLayout>
      </c:layout>
    </c:legend>
    <c:plotVisOnly val="1"/>
    <c:dispBlanksAs val="gap"/>
  </c:chart>
  <c:printSettings>
    <c:headerFooter/>
    <c:pageMargins b="0.75000000000000078" l="0.70000000000000062" r="0.70000000000000062" t="0.75000000000000078"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s-ES"/>
  <c:style val="10"/>
  <c:chart>
    <c:title>
      <c:tx>
        <c:rich>
          <a:bodyPr/>
          <a:lstStyle/>
          <a:p>
            <a:pPr>
              <a:defRPr sz="1400" b="1" i="0" u="none" strike="noStrike" baseline="0">
                <a:solidFill>
                  <a:srgbClr val="000000"/>
                </a:solidFill>
                <a:latin typeface="Calibri"/>
                <a:ea typeface="Calibri"/>
                <a:cs typeface="Calibri"/>
              </a:defRPr>
            </a:pPr>
            <a:r>
              <a:rPr lang="es-ES"/>
              <a:t>Figura 2. Personas que han utilizado teléfono móvil en los últimos tres meses, por grupos de edad, 2013</a:t>
            </a:r>
          </a:p>
        </c:rich>
      </c:tx>
      <c:layout>
        <c:manualLayout>
          <c:xMode val="edge"/>
          <c:yMode val="edge"/>
          <c:x val="0.13624852530329756"/>
          <c:y val="2.3176013385292214E-2"/>
        </c:manualLayout>
      </c:layout>
      <c:overlay val="1"/>
      <c:spPr>
        <a:noFill/>
        <a:ln w="25400">
          <a:noFill/>
        </a:ln>
      </c:spPr>
    </c:title>
    <c:plotArea>
      <c:layout>
        <c:manualLayout>
          <c:layoutTarget val="inner"/>
          <c:xMode val="edge"/>
          <c:yMode val="edge"/>
          <c:x val="0.12900513720308618"/>
          <c:y val="0.16858130261480819"/>
          <c:w val="0.81855133856588713"/>
          <c:h val="0.60223194860167661"/>
        </c:manualLayout>
      </c:layout>
      <c:barChart>
        <c:barDir val="col"/>
        <c:grouping val="clustered"/>
        <c:ser>
          <c:idx val="0"/>
          <c:order val="0"/>
          <c:tx>
            <c:strRef>
              <c:f>'TIC edades'!$C$42</c:f>
              <c:strCache>
                <c:ptCount val="1"/>
                <c:pt idx="0">
                  <c:v>2007</c:v>
                </c:pt>
              </c:strCache>
            </c:strRef>
          </c:tx>
          <c:spPr>
            <a:solidFill>
              <a:schemeClr val="accent6">
                <a:lumMod val="60000"/>
                <a:lumOff val="40000"/>
              </a:schemeClr>
            </a:solidFill>
          </c:spPr>
          <c:cat>
            <c:strRef>
              <c:f>'TIC edades'!$B$43:$B$48</c:f>
              <c:strCache>
                <c:ptCount val="6"/>
                <c:pt idx="0">
                  <c:v>16-24</c:v>
                </c:pt>
                <c:pt idx="1">
                  <c:v>25-34</c:v>
                </c:pt>
                <c:pt idx="2">
                  <c:v>35-44</c:v>
                </c:pt>
                <c:pt idx="3">
                  <c:v>45-54</c:v>
                </c:pt>
                <c:pt idx="4">
                  <c:v>55-64</c:v>
                </c:pt>
                <c:pt idx="5">
                  <c:v>65-74</c:v>
                </c:pt>
              </c:strCache>
            </c:strRef>
          </c:cat>
          <c:val>
            <c:numRef>
              <c:f>'TIC edades'!$C$43:$C$48</c:f>
              <c:numCache>
                <c:formatCode>General</c:formatCode>
                <c:ptCount val="6"/>
                <c:pt idx="0">
                  <c:v>97.1</c:v>
                </c:pt>
                <c:pt idx="1">
                  <c:v>97.2</c:v>
                </c:pt>
                <c:pt idx="2">
                  <c:v>93.7</c:v>
                </c:pt>
                <c:pt idx="3">
                  <c:v>87.3</c:v>
                </c:pt>
                <c:pt idx="4">
                  <c:v>74</c:v>
                </c:pt>
                <c:pt idx="5">
                  <c:v>51.7</c:v>
                </c:pt>
              </c:numCache>
            </c:numRef>
          </c:val>
        </c:ser>
        <c:ser>
          <c:idx val="1"/>
          <c:order val="1"/>
          <c:tx>
            <c:strRef>
              <c:f>'TIC edades'!$D$42</c:f>
              <c:strCache>
                <c:ptCount val="1"/>
                <c:pt idx="0">
                  <c:v>2013</c:v>
                </c:pt>
              </c:strCache>
            </c:strRef>
          </c:tx>
          <c:spPr>
            <a:solidFill>
              <a:schemeClr val="accent6">
                <a:lumMod val="75000"/>
              </a:schemeClr>
            </a:solidFill>
          </c:spPr>
          <c:cat>
            <c:strRef>
              <c:f>'TIC edades'!$B$43:$B$48</c:f>
              <c:strCache>
                <c:ptCount val="6"/>
                <c:pt idx="0">
                  <c:v>16-24</c:v>
                </c:pt>
                <c:pt idx="1">
                  <c:v>25-34</c:v>
                </c:pt>
                <c:pt idx="2">
                  <c:v>35-44</c:v>
                </c:pt>
                <c:pt idx="3">
                  <c:v>45-54</c:v>
                </c:pt>
                <c:pt idx="4">
                  <c:v>55-64</c:v>
                </c:pt>
                <c:pt idx="5">
                  <c:v>65-74</c:v>
                </c:pt>
              </c:strCache>
            </c:strRef>
          </c:cat>
          <c:val>
            <c:numRef>
              <c:f>'TIC edades'!$D$43:$D$48</c:f>
              <c:numCache>
                <c:formatCode>General</c:formatCode>
                <c:ptCount val="6"/>
                <c:pt idx="0">
                  <c:v>98.2</c:v>
                </c:pt>
                <c:pt idx="1">
                  <c:v>98.8</c:v>
                </c:pt>
                <c:pt idx="2">
                  <c:v>98.1</c:v>
                </c:pt>
                <c:pt idx="3">
                  <c:v>95.4</c:v>
                </c:pt>
                <c:pt idx="4">
                  <c:v>91</c:v>
                </c:pt>
                <c:pt idx="5">
                  <c:v>76.8</c:v>
                </c:pt>
              </c:numCache>
            </c:numRef>
          </c:val>
        </c:ser>
        <c:axId val="34185600"/>
        <c:axId val="34187520"/>
      </c:barChart>
      <c:catAx>
        <c:axId val="34185600"/>
        <c:scaling>
          <c:orientation val="minMax"/>
        </c:scaling>
        <c:axPos val="b"/>
        <c:title>
          <c:tx>
            <c:rich>
              <a:bodyPr/>
              <a:lstStyle/>
              <a:p>
                <a:pPr>
                  <a:defRPr/>
                </a:pPr>
                <a:r>
                  <a:rPr lang="en-US"/>
                  <a:t>Edad</a:t>
                </a:r>
              </a:p>
            </c:rich>
          </c:tx>
          <c:spPr>
            <a:noFill/>
            <a:ln w="25400">
              <a:noFill/>
            </a:ln>
          </c:spPr>
        </c:title>
        <c:numFmt formatCode="General" sourceLinked="1"/>
        <c:tickLblPos val="nextTo"/>
        <c:crossAx val="34187520"/>
        <c:crosses val="autoZero"/>
        <c:auto val="1"/>
        <c:lblAlgn val="ctr"/>
        <c:lblOffset val="100"/>
      </c:catAx>
      <c:valAx>
        <c:axId val="34187520"/>
        <c:scaling>
          <c:orientation val="minMax"/>
          <c:max val="100"/>
        </c:scaling>
        <c:axPos val="l"/>
        <c:majorGridlines/>
        <c:title>
          <c:tx>
            <c:rich>
              <a:bodyPr rot="-5400000" vert="horz"/>
              <a:lstStyle/>
              <a:p>
                <a:pPr>
                  <a:defRPr/>
                </a:pPr>
                <a:r>
                  <a:rPr lang="en-US"/>
                  <a:t>Porcentaje dentro del grupo de edad</a:t>
                </a:r>
              </a:p>
            </c:rich>
          </c:tx>
          <c:layout>
            <c:manualLayout>
              <c:xMode val="edge"/>
              <c:yMode val="edge"/>
              <c:x val="3.0778985716097346E-2"/>
              <c:y val="0.19163804117153382"/>
            </c:manualLayout>
          </c:layout>
          <c:spPr>
            <a:noFill/>
            <a:ln w="25400">
              <a:noFill/>
            </a:ln>
          </c:spPr>
        </c:title>
        <c:numFmt formatCode="General" sourceLinked="1"/>
        <c:tickLblPos val="nextTo"/>
        <c:crossAx val="34185600"/>
        <c:crosses val="autoZero"/>
        <c:crossBetween val="between"/>
      </c:valAx>
    </c:plotArea>
    <c:legend>
      <c:legendPos val="r"/>
      <c:layout>
        <c:manualLayout>
          <c:xMode val="edge"/>
          <c:yMode val="edge"/>
          <c:x val="0.80380673499267941"/>
          <c:y val="0.16089613034623218"/>
          <c:w val="0.15666178623718888"/>
          <c:h val="8.1466395112016296E-2"/>
        </c:manualLayout>
      </c:layout>
    </c:legend>
    <c:plotVisOnly val="1"/>
    <c:dispBlanksAs val="gap"/>
  </c:chart>
  <c:printSettings>
    <c:headerFooter/>
    <c:pageMargins b="0.750000000000001" l="0.70000000000000062" r="0.70000000000000062" t="0.75000000000000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28575</xdr:colOff>
      <xdr:row>5</xdr:row>
      <xdr:rowOff>28575</xdr:rowOff>
    </xdr:from>
    <xdr:to>
      <xdr:col>8</xdr:col>
      <xdr:colOff>476250</xdr:colOff>
      <xdr:row>29</xdr:row>
      <xdr:rowOff>133350</xdr:rowOff>
    </xdr:to>
    <xdr:graphicFrame macro="">
      <xdr:nvGraphicFramePr>
        <xdr:cNvPr id="2049"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638175</xdr:colOff>
      <xdr:row>5</xdr:row>
      <xdr:rowOff>28575</xdr:rowOff>
    </xdr:from>
    <xdr:to>
      <xdr:col>17</xdr:col>
      <xdr:colOff>285750</xdr:colOff>
      <xdr:row>29</xdr:row>
      <xdr:rowOff>133350</xdr:rowOff>
    </xdr:to>
    <xdr:graphicFrame macro="">
      <xdr:nvGraphicFramePr>
        <xdr:cNvPr id="205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0.00139</cdr:x>
      <cdr:y>0.8926</cdr:y>
    </cdr:from>
    <cdr:to>
      <cdr:x>0.94614</cdr:x>
      <cdr:y>0.96559</cdr:y>
    </cdr:to>
    <cdr:sp macro="" textlink="">
      <cdr:nvSpPr>
        <cdr:cNvPr id="3073" name="1 CuadroTexto"/>
        <cdr:cNvSpPr txBox="1">
          <a:spLocks xmlns:a="http://schemas.openxmlformats.org/drawingml/2006/main" noChangeArrowheads="1"/>
        </cdr:cNvSpPr>
      </cdr:nvSpPr>
      <cdr:spPr bwMode="auto">
        <a:xfrm xmlns:a="http://schemas.openxmlformats.org/drawingml/2006/main">
          <a:off x="12224" y="4186188"/>
          <a:ext cx="6164163" cy="34203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Calibri"/>
            </a:rPr>
            <a:t>Fuente: INE: Encuesta sobre Equipamiento y Uso de Tecnologías de la Información </a:t>
          </a:r>
        </a:p>
        <a:p xmlns:a="http://schemas.openxmlformats.org/drawingml/2006/main">
          <a:pPr algn="l" rtl="0">
            <a:defRPr sz="1000"/>
          </a:pPr>
          <a:r>
            <a:rPr lang="es-ES" sz="1000" b="0" i="0" u="none" strike="noStrike" baseline="0">
              <a:solidFill>
                <a:srgbClr val="000000"/>
              </a:solidFill>
              <a:latin typeface="Calibri"/>
            </a:rPr>
            <a:t>y  Comunicación en los hogares 2013</a:t>
          </a:r>
        </a:p>
        <a:p xmlns:a="http://schemas.openxmlformats.org/drawingml/2006/main">
          <a:pPr algn="l" rtl="0">
            <a:defRPr sz="1000"/>
          </a:pPr>
          <a:endParaRPr lang="es-ES" sz="1000" b="0" i="0" u="none" strike="noStrike" baseline="0">
            <a:solidFill>
              <a:srgbClr val="000000"/>
            </a:solidFill>
            <a:latin typeface="Calibri"/>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0.00361</cdr:x>
      <cdr:y>0.89677</cdr:y>
    </cdr:from>
    <cdr:to>
      <cdr:x>0.9412</cdr:x>
      <cdr:y>0.96779</cdr:y>
    </cdr:to>
    <cdr:sp macro="" textlink="">
      <cdr:nvSpPr>
        <cdr:cNvPr id="4097" name="1 CuadroTexto"/>
        <cdr:cNvSpPr txBox="1">
          <a:spLocks xmlns:a="http://schemas.openxmlformats.org/drawingml/2006/main" noChangeArrowheads="1"/>
        </cdr:cNvSpPr>
      </cdr:nvSpPr>
      <cdr:spPr bwMode="auto">
        <a:xfrm xmlns:a="http://schemas.openxmlformats.org/drawingml/2006/main">
          <a:off x="26726" y="4205700"/>
          <a:ext cx="6108487" cy="33285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Calibri"/>
            </a:rPr>
            <a:t>Fuente: INE: Encuesta sobre Equipamiento y Uso de Tecnologías de la Información </a:t>
          </a:r>
        </a:p>
        <a:p xmlns:a="http://schemas.openxmlformats.org/drawingml/2006/main">
          <a:pPr algn="l" rtl="0">
            <a:defRPr sz="1000"/>
          </a:pPr>
          <a:r>
            <a:rPr lang="es-ES" sz="1000" b="0" i="0" u="none" strike="noStrike" baseline="0">
              <a:solidFill>
                <a:srgbClr val="000000"/>
              </a:solidFill>
              <a:latin typeface="Calibri"/>
            </a:rPr>
            <a:t>y  Comunicación en los hogares 2013</a:t>
          </a:r>
        </a:p>
        <a:p xmlns:a="http://schemas.openxmlformats.org/drawingml/2006/main">
          <a:pPr algn="l" rtl="0">
            <a:defRPr sz="1000"/>
          </a:pPr>
          <a:endParaRPr lang="es-ES" sz="1000" b="0" i="0" u="none" strike="noStrike" baseline="0">
            <a:solidFill>
              <a:srgbClr val="000000"/>
            </a:solidFill>
            <a:latin typeface="Calibri"/>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6</xdr:col>
      <xdr:colOff>295275</xdr:colOff>
      <xdr:row>4</xdr:row>
      <xdr:rowOff>19050</xdr:rowOff>
    </xdr:from>
    <xdr:to>
      <xdr:col>15</xdr:col>
      <xdr:colOff>304800</xdr:colOff>
      <xdr:row>30</xdr:row>
      <xdr:rowOff>95250</xdr:rowOff>
    </xdr:to>
    <xdr:grpSp>
      <xdr:nvGrpSpPr>
        <xdr:cNvPr id="1025" name="4 Grupo"/>
        <xdr:cNvGrpSpPr>
          <a:grpSpLocks/>
        </xdr:cNvGrpSpPr>
      </xdr:nvGrpSpPr>
      <xdr:grpSpPr bwMode="auto">
        <a:xfrm>
          <a:off x="9991725" y="781050"/>
          <a:ext cx="6867525" cy="5162550"/>
          <a:chOff x="8477250" y="762000"/>
          <a:chExt cx="6381750" cy="4724400"/>
        </a:xfrm>
      </xdr:grpSpPr>
      <xdr:pic>
        <xdr:nvPicPr>
          <xdr:cNvPr id="1026" name="1 Imagen"/>
          <xdr:cNvPicPr>
            <a:picLocks noChangeAspect="1" noChangeArrowheads="1"/>
          </xdr:cNvPicPr>
        </xdr:nvPicPr>
        <xdr:blipFill>
          <a:blip xmlns:r="http://schemas.openxmlformats.org/officeDocument/2006/relationships" r:embed="rId1" cstate="print"/>
          <a:srcRect l="19177" t="14732" r="18484" b="7590"/>
          <a:stretch>
            <a:fillRect/>
          </a:stretch>
        </xdr:blipFill>
        <xdr:spPr bwMode="auto">
          <a:xfrm>
            <a:off x="8477250" y="762000"/>
            <a:ext cx="6381750" cy="4724400"/>
          </a:xfrm>
          <a:prstGeom prst="rect">
            <a:avLst/>
          </a:prstGeom>
          <a:noFill/>
          <a:ln w="9525">
            <a:noFill/>
            <a:miter lim="800000"/>
            <a:headEnd/>
            <a:tailEnd/>
          </a:ln>
        </xdr:spPr>
      </xdr:pic>
      <xdr:sp macro="" textlink="">
        <xdr:nvSpPr>
          <xdr:cNvPr id="3" name="2 CuadroTexto"/>
          <xdr:cNvSpPr txBox="1"/>
        </xdr:nvSpPr>
        <xdr:spPr>
          <a:xfrm>
            <a:off x="8645424" y="762000"/>
            <a:ext cx="5868378" cy="2179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rtl="0">
              <a:defRPr sz="1000"/>
            </a:pPr>
            <a:r>
              <a:rPr lang="es-ES" sz="1200" b="1" i="0" u="none" strike="noStrike" baseline="0">
                <a:solidFill>
                  <a:srgbClr val="000000"/>
                </a:solidFill>
                <a:latin typeface="Calibri"/>
              </a:rPr>
              <a:t>Figura 3. Personas de 65 años o más que han utilizado Internet en los últimos 3 meses, por CCAA</a:t>
            </a:r>
          </a:p>
        </xdr:txBody>
      </xdr:sp>
      <xdr:sp macro="" textlink="">
        <xdr:nvSpPr>
          <xdr:cNvPr id="4" name="3 CuadroTexto"/>
          <xdr:cNvSpPr txBox="1"/>
        </xdr:nvSpPr>
        <xdr:spPr>
          <a:xfrm>
            <a:off x="8503804" y="5268485"/>
            <a:ext cx="5788716" cy="1743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eaLnBrk="1" fontAlgn="auto" latinLnBrk="0" hangingPunct="1"/>
            <a:r>
              <a:rPr lang="es-ES" sz="900" b="0">
                <a:solidFill>
                  <a:schemeClr val="tx1"/>
                </a:solidFill>
                <a:latin typeface="+mn-lt"/>
                <a:ea typeface="+mn-ea"/>
                <a:cs typeface="+mn-cs"/>
              </a:rPr>
              <a:t>Fuente:</a:t>
            </a:r>
            <a:r>
              <a:rPr lang="es-ES" sz="900" b="0" baseline="0">
                <a:solidFill>
                  <a:schemeClr val="tx1"/>
                </a:solidFill>
                <a:latin typeface="+mn-lt"/>
                <a:ea typeface="+mn-ea"/>
                <a:cs typeface="+mn-cs"/>
              </a:rPr>
              <a:t> INE: </a:t>
            </a:r>
            <a:r>
              <a:rPr lang="es-ES" sz="900" b="0" i="0">
                <a:solidFill>
                  <a:schemeClr val="tx1"/>
                </a:solidFill>
                <a:latin typeface="+mn-lt"/>
                <a:ea typeface="+mn-ea"/>
                <a:cs typeface="+mn-cs"/>
              </a:rPr>
              <a:t>Encuesta sobre Equipamiento y Uso de Tecnologías de la Información y Comunicación en los hogares 2013</a:t>
            </a:r>
            <a:endParaRPr lang="es-ES" sz="900"/>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ne.es/jaxi/menu.do?type=pcaxis&amp;path=%2Ft25%2Fp450&amp;file=inebase&amp;L=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B2:I55"/>
  <sheetViews>
    <sheetView zoomScale="90" zoomScaleNormal="90" workbookViewId="0">
      <selection activeCell="L33" sqref="L33"/>
    </sheetView>
  </sheetViews>
  <sheetFormatPr baseColWidth="10" defaultRowHeight="15"/>
  <cols>
    <col min="2" max="2" width="19.5703125" customWidth="1"/>
    <col min="3" max="3" width="13" customWidth="1"/>
    <col min="4" max="4" width="12.7109375" customWidth="1"/>
  </cols>
  <sheetData>
    <row r="2" spans="2:4">
      <c r="B2" s="1" t="s">
        <v>0</v>
      </c>
    </row>
    <row r="4" spans="2:4">
      <c r="B4" t="s">
        <v>1</v>
      </c>
    </row>
    <row r="5" spans="2:4">
      <c r="B5" s="20" t="s">
        <v>2</v>
      </c>
      <c r="C5" s="20"/>
      <c r="D5" s="20"/>
    </row>
    <row r="26" spans="2:8">
      <c r="C26" s="8"/>
    </row>
    <row r="27" spans="2:8">
      <c r="C27" s="8"/>
    </row>
    <row r="30" spans="2:8">
      <c r="F30" s="21"/>
      <c r="G30" s="21"/>
      <c r="H30" s="21"/>
    </row>
    <row r="31" spans="2:8">
      <c r="F31" s="5"/>
    </row>
    <row r="32" spans="2:8">
      <c r="B32" t="s">
        <v>33</v>
      </c>
      <c r="F32" s="6"/>
      <c r="G32" t="s">
        <v>48</v>
      </c>
    </row>
    <row r="33" spans="2:9">
      <c r="B33" s="2" t="s">
        <v>5</v>
      </c>
      <c r="C33" s="2">
        <v>2007</v>
      </c>
      <c r="D33" s="2">
        <v>2013</v>
      </c>
      <c r="G33">
        <v>2007</v>
      </c>
      <c r="H33">
        <v>2013</v>
      </c>
    </row>
    <row r="34" spans="2:9">
      <c r="B34" s="3" t="s">
        <v>7</v>
      </c>
      <c r="C34" s="4">
        <v>86.3</v>
      </c>
      <c r="D34" s="7">
        <v>97.4</v>
      </c>
      <c r="E34">
        <f>D34-C34</f>
        <v>11.100000000000009</v>
      </c>
      <c r="F34" s="9">
        <f t="shared" ref="F34:F39" si="0">(D34-C34)/C34</f>
        <v>0.12862108922363857</v>
      </c>
    </row>
    <row r="35" spans="2:9">
      <c r="B35" s="3" t="s">
        <v>8</v>
      </c>
      <c r="C35" s="4">
        <v>72.599999999999994</v>
      </c>
      <c r="D35" s="7">
        <v>92</v>
      </c>
      <c r="E35">
        <f t="shared" ref="E35:E48" si="1">D35-C35</f>
        <v>19.400000000000006</v>
      </c>
      <c r="F35" s="9">
        <f t="shared" si="0"/>
        <v>0.26721763085399458</v>
      </c>
    </row>
    <row r="36" spans="2:9">
      <c r="B36" s="3" t="s">
        <v>9</v>
      </c>
      <c r="C36" s="4">
        <v>57.1</v>
      </c>
      <c r="D36" s="7">
        <v>83.5</v>
      </c>
      <c r="E36">
        <f t="shared" si="1"/>
        <v>26.4</v>
      </c>
      <c r="F36" s="9">
        <f t="shared" si="0"/>
        <v>0.46234676007005249</v>
      </c>
    </row>
    <row r="37" spans="2:9">
      <c r="B37" s="3" t="s">
        <v>10</v>
      </c>
      <c r="C37" s="4">
        <v>45.9</v>
      </c>
      <c r="D37" s="7">
        <v>71</v>
      </c>
      <c r="E37">
        <f t="shared" si="1"/>
        <v>25.1</v>
      </c>
      <c r="F37" s="9">
        <f t="shared" si="0"/>
        <v>0.54684095860566451</v>
      </c>
    </row>
    <row r="38" spans="2:9">
      <c r="B38" s="3" t="s">
        <v>11</v>
      </c>
      <c r="C38" s="4">
        <v>21.1</v>
      </c>
      <c r="D38" s="7">
        <v>46.6</v>
      </c>
      <c r="E38">
        <f t="shared" si="1"/>
        <v>25.5</v>
      </c>
      <c r="F38" s="9">
        <f t="shared" si="0"/>
        <v>1.2085308056872037</v>
      </c>
    </row>
    <row r="39" spans="2:9">
      <c r="B39" s="3" t="s">
        <v>12</v>
      </c>
      <c r="C39" s="4">
        <v>6.4</v>
      </c>
      <c r="D39" s="7">
        <v>22.1</v>
      </c>
      <c r="E39">
        <f t="shared" si="1"/>
        <v>15.700000000000001</v>
      </c>
      <c r="F39" s="9">
        <f t="shared" si="0"/>
        <v>2.453125</v>
      </c>
      <c r="G39">
        <f>C34/C39</f>
        <v>13.484374999999998</v>
      </c>
      <c r="H39">
        <f>D34/D39</f>
        <v>4.4072398190045252</v>
      </c>
      <c r="I39">
        <f>G39/H39</f>
        <v>3.0595963809034901</v>
      </c>
    </row>
    <row r="40" spans="2:9">
      <c r="B40" s="21"/>
      <c r="C40" s="21"/>
      <c r="D40" s="21"/>
      <c r="F40" s="9"/>
    </row>
    <row r="41" spans="2:9">
      <c r="B41" s="5" t="s">
        <v>34</v>
      </c>
      <c r="F41" s="9"/>
      <c r="G41" t="s">
        <v>48</v>
      </c>
    </row>
    <row r="42" spans="2:9">
      <c r="B42" s="2" t="s">
        <v>5</v>
      </c>
      <c r="C42" s="2">
        <v>2007</v>
      </c>
      <c r="D42" s="2">
        <v>2013</v>
      </c>
      <c r="F42" s="9"/>
      <c r="G42">
        <v>2007</v>
      </c>
      <c r="H42">
        <v>2013</v>
      </c>
    </row>
    <row r="43" spans="2:9">
      <c r="B43" s="3" t="s">
        <v>7</v>
      </c>
      <c r="C43" s="4">
        <v>97.1</v>
      </c>
      <c r="D43" s="7">
        <v>98.2</v>
      </c>
      <c r="E43">
        <f t="shared" si="1"/>
        <v>1.1000000000000085</v>
      </c>
      <c r="F43" s="9">
        <f t="shared" ref="F43:F48" si="2">(D43-C43)/C43</f>
        <v>1.1328527291452199E-2</v>
      </c>
    </row>
    <row r="44" spans="2:9">
      <c r="B44" s="3" t="s">
        <v>8</v>
      </c>
      <c r="C44" s="4">
        <v>97.2</v>
      </c>
      <c r="D44" s="7">
        <v>98.8</v>
      </c>
      <c r="E44">
        <f t="shared" si="1"/>
        <v>1.5999999999999943</v>
      </c>
      <c r="F44" s="9">
        <f t="shared" si="2"/>
        <v>1.6460905349794181E-2</v>
      </c>
    </row>
    <row r="45" spans="2:9">
      <c r="B45" s="3" t="s">
        <v>9</v>
      </c>
      <c r="C45" s="4">
        <v>93.7</v>
      </c>
      <c r="D45" s="7">
        <v>98.1</v>
      </c>
      <c r="E45">
        <f t="shared" si="1"/>
        <v>4.3999999999999915</v>
      </c>
      <c r="F45" s="9">
        <f t="shared" si="2"/>
        <v>4.695837780149404E-2</v>
      </c>
    </row>
    <row r="46" spans="2:9">
      <c r="B46" s="3" t="s">
        <v>10</v>
      </c>
      <c r="C46" s="4">
        <v>87.3</v>
      </c>
      <c r="D46" s="7">
        <v>95.4</v>
      </c>
      <c r="E46">
        <f t="shared" si="1"/>
        <v>8.1000000000000085</v>
      </c>
      <c r="F46" s="9">
        <f t="shared" si="2"/>
        <v>9.2783505154639276E-2</v>
      </c>
    </row>
    <row r="47" spans="2:9">
      <c r="B47" s="3" t="s">
        <v>11</v>
      </c>
      <c r="C47" s="4">
        <v>74</v>
      </c>
      <c r="D47" s="7">
        <v>91</v>
      </c>
      <c r="E47">
        <f t="shared" si="1"/>
        <v>17</v>
      </c>
      <c r="F47" s="9">
        <f t="shared" si="2"/>
        <v>0.22972972972972974</v>
      </c>
    </row>
    <row r="48" spans="2:9">
      <c r="B48" s="3" t="s">
        <v>12</v>
      </c>
      <c r="C48" s="4">
        <v>51.7</v>
      </c>
      <c r="D48" s="7">
        <v>76.8</v>
      </c>
      <c r="E48">
        <f t="shared" si="1"/>
        <v>25.099999999999994</v>
      </c>
      <c r="F48" s="9">
        <f t="shared" si="2"/>
        <v>0.48549323017408108</v>
      </c>
      <c r="G48">
        <f>C43/C48</f>
        <v>1.8781431334622822</v>
      </c>
      <c r="H48">
        <f>D43/D48</f>
        <v>1.2786458333333335</v>
      </c>
      <c r="I48">
        <f>G48/H48</f>
        <v>1.4688532856405627</v>
      </c>
    </row>
    <row r="50" spans="2:2">
      <c r="B50" s="3" t="s">
        <v>37</v>
      </c>
    </row>
    <row r="51" spans="2:2">
      <c r="B51" s="10" t="s">
        <v>43</v>
      </c>
    </row>
    <row r="52" spans="2:2">
      <c r="B52" s="10" t="s">
        <v>35</v>
      </c>
    </row>
    <row r="53" spans="2:2">
      <c r="B53" s="10" t="s">
        <v>44</v>
      </c>
    </row>
    <row r="54" spans="2:2">
      <c r="B54" s="10" t="s">
        <v>36</v>
      </c>
    </row>
    <row r="55" spans="2:2">
      <c r="B55" s="10" t="s">
        <v>45</v>
      </c>
    </row>
  </sheetData>
  <mergeCells count="3">
    <mergeCell ref="B5:D5"/>
    <mergeCell ref="B40:D40"/>
    <mergeCell ref="F30:H30"/>
  </mergeCells>
  <phoneticPr fontId="8" type="noConversion"/>
  <hyperlinks>
    <hyperlink ref="B2" r:id="rId1"/>
  </hyperlinks>
  <pageMargins left="0.7" right="0.7" top="0.75" bottom="0.75" header="0.3" footer="0.3"/>
  <pageSetup paperSize="9" orientation="portrait" horizontalDpi="200" verticalDpi="200" r:id="rId2"/>
  <drawing r:id="rId3"/>
</worksheet>
</file>

<file path=xl/worksheets/sheet2.xml><?xml version="1.0" encoding="utf-8"?>
<worksheet xmlns="http://schemas.openxmlformats.org/spreadsheetml/2006/main" xmlns:r="http://schemas.openxmlformats.org/officeDocument/2006/relationships">
  <dimension ref="B2:F36"/>
  <sheetViews>
    <sheetView tabSelected="1" workbookViewId="0">
      <selection activeCell="H3" sqref="H3"/>
    </sheetView>
  </sheetViews>
  <sheetFormatPr baseColWidth="10" defaultRowHeight="15"/>
  <cols>
    <col min="1" max="1" width="3.42578125" customWidth="1"/>
    <col min="2" max="2" width="28.42578125" customWidth="1"/>
    <col min="3" max="4" width="31.140625" customWidth="1"/>
    <col min="5" max="5" width="13.7109375" bestFit="1" customWidth="1"/>
    <col min="6" max="6" width="37.5703125" customWidth="1"/>
  </cols>
  <sheetData>
    <row r="2" spans="2:6">
      <c r="B2" t="s">
        <v>32</v>
      </c>
    </row>
    <row r="4" spans="2:6">
      <c r="B4" s="20" t="s">
        <v>2</v>
      </c>
      <c r="C4" s="20"/>
      <c r="D4" s="20"/>
      <c r="E4" s="20"/>
      <c r="F4" s="20"/>
    </row>
    <row r="5" spans="2:6">
      <c r="B5" s="2"/>
      <c r="C5">
        <v>2013</v>
      </c>
      <c r="D5">
        <v>2007</v>
      </c>
    </row>
    <row r="6" spans="2:6" ht="25.5">
      <c r="B6" s="3" t="s">
        <v>6</v>
      </c>
      <c r="C6" s="2" t="s">
        <v>3</v>
      </c>
      <c r="D6" s="2" t="s">
        <v>3</v>
      </c>
      <c r="E6" s="2" t="s">
        <v>40</v>
      </c>
      <c r="F6" s="2" t="s">
        <v>4</v>
      </c>
    </row>
    <row r="7" spans="2:6">
      <c r="B7" s="3" t="s">
        <v>13</v>
      </c>
      <c r="C7" s="4">
        <v>16.100000000000001</v>
      </c>
      <c r="D7" s="18">
        <v>3.8</v>
      </c>
      <c r="E7" s="19">
        <f>(C7-D7)/D7</f>
        <v>3.2368421052631584</v>
      </c>
      <c r="F7" s="14">
        <v>70.7</v>
      </c>
    </row>
    <row r="8" spans="2:6">
      <c r="B8" s="3" t="s">
        <v>14</v>
      </c>
      <c r="C8" s="12">
        <v>20.7</v>
      </c>
      <c r="D8" s="18">
        <v>6.9</v>
      </c>
      <c r="E8" s="19">
        <f t="shared" ref="E8:E25" si="0">(C8-D8)/D8</f>
        <v>1.9999999999999998</v>
      </c>
      <c r="F8" s="14">
        <v>78.099999999999994</v>
      </c>
    </row>
    <row r="9" spans="2:6">
      <c r="B9" s="3" t="s">
        <v>15</v>
      </c>
      <c r="C9" s="4">
        <v>16.899999999999999</v>
      </c>
      <c r="D9" s="18">
        <v>5.3</v>
      </c>
      <c r="E9" s="19">
        <f t="shared" si="0"/>
        <v>2.1886792452830184</v>
      </c>
      <c r="F9" s="14">
        <v>77.7</v>
      </c>
    </row>
    <row r="10" spans="2:6">
      <c r="B10" s="3" t="s">
        <v>16</v>
      </c>
      <c r="C10" s="11">
        <v>34.5</v>
      </c>
      <c r="D10" s="18">
        <v>6.6</v>
      </c>
      <c r="E10" s="19">
        <f t="shared" si="0"/>
        <v>4.2272727272727275</v>
      </c>
      <c r="F10" s="14">
        <v>76.7</v>
      </c>
    </row>
    <row r="11" spans="2:6">
      <c r="B11" s="3" t="s">
        <v>17</v>
      </c>
      <c r="C11" s="4">
        <v>18.899999999999999</v>
      </c>
      <c r="D11" s="18">
        <v>5.0999999999999996</v>
      </c>
      <c r="E11" s="19">
        <f t="shared" si="0"/>
        <v>2.7058823529411766</v>
      </c>
      <c r="F11" s="14">
        <v>67.3</v>
      </c>
    </row>
    <row r="12" spans="2:6">
      <c r="B12" s="3" t="s">
        <v>18</v>
      </c>
      <c r="C12" s="12">
        <v>23.8</v>
      </c>
      <c r="D12" s="18">
        <v>4.4000000000000004</v>
      </c>
      <c r="E12" s="19">
        <f t="shared" si="0"/>
        <v>4.4090909090909083</v>
      </c>
      <c r="F12" s="14">
        <v>68.8</v>
      </c>
    </row>
    <row r="13" spans="2:6">
      <c r="B13" s="3" t="s">
        <v>19</v>
      </c>
      <c r="C13" s="12">
        <v>26.9</v>
      </c>
      <c r="D13" s="18">
        <v>3.6</v>
      </c>
      <c r="E13" s="19">
        <f t="shared" si="0"/>
        <v>6.4722222222222214</v>
      </c>
      <c r="F13" s="14">
        <v>77.599999999999994</v>
      </c>
    </row>
    <row r="14" spans="2:6">
      <c r="B14" s="3" t="s">
        <v>20</v>
      </c>
      <c r="C14" s="13">
        <v>8.1</v>
      </c>
      <c r="D14" s="18">
        <v>2.6</v>
      </c>
      <c r="E14" s="19">
        <f t="shared" si="0"/>
        <v>2.1153846153846154</v>
      </c>
      <c r="F14" s="14">
        <v>67</v>
      </c>
    </row>
    <row r="15" spans="2:6">
      <c r="B15" s="3" t="s">
        <v>21</v>
      </c>
      <c r="C15" s="11">
        <v>27.6</v>
      </c>
      <c r="D15" s="18">
        <v>12.7</v>
      </c>
      <c r="E15" s="19">
        <f t="shared" si="0"/>
        <v>1.173228346456693</v>
      </c>
      <c r="F15" s="14">
        <v>82.1</v>
      </c>
    </row>
    <row r="16" spans="2:6">
      <c r="B16" s="3" t="s">
        <v>22</v>
      </c>
      <c r="C16" s="4">
        <v>18.7</v>
      </c>
      <c r="D16" s="18">
        <v>4.2</v>
      </c>
      <c r="E16" s="19">
        <f t="shared" si="0"/>
        <v>3.4523809523809521</v>
      </c>
      <c r="F16" s="14">
        <v>77.2</v>
      </c>
    </row>
    <row r="17" spans="2:6">
      <c r="B17" s="3" t="s">
        <v>23</v>
      </c>
      <c r="C17" s="13">
        <v>10.6</v>
      </c>
      <c r="D17" s="18">
        <v>0.7</v>
      </c>
      <c r="E17" s="19">
        <f t="shared" si="0"/>
        <v>14.142857142857144</v>
      </c>
      <c r="F17" s="14">
        <v>73.2</v>
      </c>
    </row>
    <row r="18" spans="2:6">
      <c r="B18" s="3" t="s">
        <v>24</v>
      </c>
      <c r="C18" s="13">
        <v>15.4</v>
      </c>
      <c r="D18" s="18">
        <v>2</v>
      </c>
      <c r="E18" s="19">
        <f t="shared" si="0"/>
        <v>6.7</v>
      </c>
      <c r="F18" s="14">
        <v>74</v>
      </c>
    </row>
    <row r="19" spans="2:6">
      <c r="B19" s="3" t="s">
        <v>25</v>
      </c>
      <c r="C19" s="11">
        <v>33.1</v>
      </c>
      <c r="D19" s="18">
        <v>11</v>
      </c>
      <c r="E19" s="19">
        <f t="shared" si="0"/>
        <v>2.0090909090909093</v>
      </c>
      <c r="F19" s="14">
        <v>83.9</v>
      </c>
    </row>
    <row r="20" spans="2:6">
      <c r="B20" s="3" t="s">
        <v>26</v>
      </c>
      <c r="C20" s="4">
        <v>18</v>
      </c>
      <c r="D20" s="18">
        <v>3.4</v>
      </c>
      <c r="E20" s="19">
        <f t="shared" si="0"/>
        <v>4.2941176470588234</v>
      </c>
      <c r="F20" s="14">
        <v>78.599999999999994</v>
      </c>
    </row>
    <row r="21" spans="2:6">
      <c r="B21" s="3" t="s">
        <v>27</v>
      </c>
      <c r="C21" s="12">
        <v>21.2</v>
      </c>
      <c r="D21" s="18">
        <v>7.4</v>
      </c>
      <c r="E21" s="19">
        <f t="shared" si="0"/>
        <v>1.8648648648648647</v>
      </c>
      <c r="F21" s="14">
        <v>72.900000000000006</v>
      </c>
    </row>
    <row r="22" spans="2:6">
      <c r="B22" s="3" t="s">
        <v>28</v>
      </c>
      <c r="C22" s="11">
        <v>28.2</v>
      </c>
      <c r="D22" s="18">
        <v>8</v>
      </c>
      <c r="E22" s="19">
        <f t="shared" si="0"/>
        <v>2.5249999999999999</v>
      </c>
      <c r="F22" s="14">
        <v>81.099999999999994</v>
      </c>
    </row>
    <row r="23" spans="2:6">
      <c r="B23" s="3" t="s">
        <v>29</v>
      </c>
      <c r="C23" s="4">
        <v>18</v>
      </c>
      <c r="D23" s="18">
        <v>2.5</v>
      </c>
      <c r="E23" s="19">
        <f t="shared" si="0"/>
        <v>6.2</v>
      </c>
      <c r="F23" s="14">
        <v>82.3</v>
      </c>
    </row>
    <row r="24" spans="2:6">
      <c r="B24" s="3" t="s">
        <v>30</v>
      </c>
      <c r="C24" s="12">
        <v>21.8</v>
      </c>
      <c r="D24" s="18">
        <v>0</v>
      </c>
      <c r="E24" s="18" t="e">
        <f t="shared" si="0"/>
        <v>#DIV/0!</v>
      </c>
      <c r="F24" s="14">
        <v>100</v>
      </c>
    </row>
    <row r="25" spans="2:6">
      <c r="B25" s="3" t="s">
        <v>31</v>
      </c>
      <c r="C25" s="4">
        <v>9</v>
      </c>
      <c r="D25" s="18">
        <v>0</v>
      </c>
      <c r="E25" s="18" t="e">
        <f t="shared" si="0"/>
        <v>#DIV/0!</v>
      </c>
      <c r="F25" s="14">
        <v>62.7</v>
      </c>
    </row>
    <row r="26" spans="2:6">
      <c r="C26" s="16"/>
      <c r="D26" s="17"/>
      <c r="E26" s="17"/>
      <c r="F26" s="15"/>
    </row>
    <row r="31" spans="2:6">
      <c r="B31" t="s">
        <v>38</v>
      </c>
    </row>
    <row r="32" spans="2:6">
      <c r="B32" s="10" t="s">
        <v>39</v>
      </c>
    </row>
    <row r="33" spans="2:2">
      <c r="B33" s="10" t="s">
        <v>41</v>
      </c>
    </row>
    <row r="34" spans="2:2">
      <c r="B34" s="10" t="s">
        <v>42</v>
      </c>
    </row>
    <row r="35" spans="2:2">
      <c r="B35" s="10" t="s">
        <v>47</v>
      </c>
    </row>
    <row r="36" spans="2:2">
      <c r="B36" s="10" t="s">
        <v>46</v>
      </c>
    </row>
  </sheetData>
  <mergeCells count="1">
    <mergeCell ref="B4:F4"/>
  </mergeCells>
  <phoneticPr fontId="8" type="noConversion"/>
  <pageMargins left="0.7" right="0.7" top="0.75" bottom="0.75" header="0.3" footer="0.3"/>
  <pageSetup paperSize="9"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honeticPr fontId="8"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TIC edades</vt:lpstr>
      <vt:lpstr>TIC CCAA</vt:lpstr>
      <vt:lpstr>Hoja3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2013-11-15T15:25:29Z</dcterms:modified>
</cp:coreProperties>
</file>